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7475" yWindow="255" windowWidth="10740" windowHeight="1173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29" i="1" l="1"/>
  <c r="D32" i="1" l="1"/>
  <c r="D16" i="1" l="1"/>
  <c r="E16" i="1" l="1"/>
  <c r="F12" i="1"/>
  <c r="F13" i="1"/>
  <c r="F14" i="1"/>
  <c r="F15" i="1"/>
  <c r="F17" i="1"/>
  <c r="F18" i="1"/>
  <c r="F19" i="1"/>
  <c r="F20" i="1"/>
  <c r="F21" i="1"/>
  <c r="F22" i="1"/>
  <c r="F23" i="1"/>
  <c r="F24" i="1"/>
  <c r="F25" i="1"/>
  <c r="F26" i="1"/>
  <c r="F27" i="1"/>
  <c r="F28" i="1"/>
  <c r="F30" i="1"/>
  <c r="F32" i="1"/>
  <c r="F33" i="1"/>
  <c r="F34" i="1"/>
  <c r="F35" i="1"/>
  <c r="F11" i="1"/>
  <c r="F16" i="1" l="1"/>
  <c r="F29" i="1"/>
</calcChain>
</file>

<file path=xl/sharedStrings.xml><?xml version="1.0" encoding="utf-8"?>
<sst xmlns="http://schemas.openxmlformats.org/spreadsheetml/2006/main" count="93" uniqueCount="76">
  <si>
    <t>Приложение 2а</t>
  </si>
  <si>
    <t>к приказу ФСТ России</t>
  </si>
  <si>
    <t>от "31" января 2011 г. № 36-э</t>
  </si>
  <si>
    <t xml:space="preserve">                                                                       (наименование субъекта естественных монополий)        </t>
  </si>
  <si>
    <t>в сфере оказания услуг по транспортировке газа по трубопроводам (за исключением сетей газораспределения)</t>
  </si>
  <si>
    <t>Наименование показателя</t>
  </si>
  <si>
    <t>№ № пунктов</t>
  </si>
  <si>
    <t>Ед. изм.</t>
  </si>
  <si>
    <t>при оказании услуг по транспортировке газа для последующей поставки потребителям, расположенным в пределах территории Российской Федерации и государств-участников соглашений о Таможенном Союзе [1]</t>
  </si>
  <si>
    <t>при оказании услуг по транспортировке газа для последующей поставки потребителям, расположенным за пределами территории Российской Федерации и государств-участников соглашений о Таможенном Союзе [1]</t>
  </si>
  <si>
    <t>Итого</t>
  </si>
  <si>
    <t>2</t>
  </si>
  <si>
    <t>3</t>
  </si>
  <si>
    <t>4</t>
  </si>
  <si>
    <t>5</t>
  </si>
  <si>
    <t>Объем транспортировки газа</t>
  </si>
  <si>
    <t>01</t>
  </si>
  <si>
    <r>
      <t>тыс. м</t>
    </r>
    <r>
      <rPr>
        <vertAlign val="superscript"/>
        <sz val="10"/>
        <rFont val="Times New Roman"/>
        <family val="1"/>
        <charset val="204"/>
      </rPr>
      <t>3</t>
    </r>
  </si>
  <si>
    <r>
      <t xml:space="preserve">в т.ч. независимых организаций </t>
    </r>
    <r>
      <rPr>
        <sz val="10"/>
        <rFont val="Times New Roman"/>
        <family val="1"/>
        <charset val="204"/>
      </rPr>
      <t>[2]</t>
    </r>
  </si>
  <si>
    <t>--</t>
  </si>
  <si>
    <t>Объем товаротранспортной  работы [3]</t>
  </si>
  <si>
    <t>02</t>
  </si>
  <si>
    <r>
      <t>млрд. м</t>
    </r>
    <r>
      <rPr>
        <vertAlign val="superscript"/>
        <sz val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 xml:space="preserve"> *км</t>
    </r>
  </si>
  <si>
    <r>
      <t xml:space="preserve">в т.ч. для независимых организаций </t>
    </r>
    <r>
      <rPr>
        <sz val="10"/>
        <rFont val="Times New Roman"/>
        <family val="1"/>
        <charset val="204"/>
      </rPr>
      <t>[2]</t>
    </r>
  </si>
  <si>
    <t>Выручка от оказания регулируемых услуг [4]</t>
  </si>
  <si>
    <t>03</t>
  </si>
  <si>
    <t>тыс. руб</t>
  </si>
  <si>
    <t xml:space="preserve">Себестоимость оказания услуг </t>
  </si>
  <si>
    <t>04</t>
  </si>
  <si>
    <t>Материальные расходы</t>
  </si>
  <si>
    <t>05</t>
  </si>
  <si>
    <t>Затраты на оплату труда персонала основного производства с отчислениями</t>
  </si>
  <si>
    <t>06</t>
  </si>
  <si>
    <t>Амортизация внеоборотных активов производственного назначения</t>
  </si>
  <si>
    <t>07</t>
  </si>
  <si>
    <t>Аренда основных средств производственного назначения</t>
  </si>
  <si>
    <t>08</t>
  </si>
  <si>
    <t>Лизинг</t>
  </si>
  <si>
    <t>09</t>
  </si>
  <si>
    <t>Налоги и иные обязательные платежи, связанные с производством</t>
  </si>
  <si>
    <t>10</t>
  </si>
  <si>
    <t xml:space="preserve">Затраты по договорам страхования </t>
  </si>
  <si>
    <t>11</t>
  </si>
  <si>
    <t>Капитальный ремонт основных средств производственного назначения</t>
  </si>
  <si>
    <t>12</t>
  </si>
  <si>
    <t>Диагностика</t>
  </si>
  <si>
    <t>13</t>
  </si>
  <si>
    <t>Техническое обслуживание и ремонт</t>
  </si>
  <si>
    <t>14</t>
  </si>
  <si>
    <t>Прочие услуги производственного назначения</t>
  </si>
  <si>
    <t>15</t>
  </si>
  <si>
    <t>Общепроизводственные расходы</t>
  </si>
  <si>
    <t>16</t>
  </si>
  <si>
    <t>Общехозяйственные расходы</t>
  </si>
  <si>
    <t>17</t>
  </si>
  <si>
    <t>Численность  персонала, занятого в регулируемом виде деятельности [5]</t>
  </si>
  <si>
    <t>18</t>
  </si>
  <si>
    <t>ед.</t>
  </si>
  <si>
    <t>Протяженность трубопроводов [6]</t>
  </si>
  <si>
    <t>19</t>
  </si>
  <si>
    <t>км.</t>
  </si>
  <si>
    <t>Количество компрессорных станций [6]</t>
  </si>
  <si>
    <t>20</t>
  </si>
  <si>
    <t>Суммарная мощность перекачивающих агрегатов [6]</t>
  </si>
  <si>
    <t>21</t>
  </si>
  <si>
    <t>МВт</t>
  </si>
  <si>
    <t>Количество газораспределительных станций [6]</t>
  </si>
  <si>
    <t>22</t>
  </si>
  <si>
    <t>Примечание:</t>
  </si>
  <si>
    <t>[1] информация c выделением данных об оказании услуг по транспортировке газа для последующей поставки потребителям, расположенным в пределах территории Российской Федерации и государств-участников соглашений о Таможенном Союзе  и за их пределами раскрывается только для субъектов естественных монополий, оказывающих услуги по транспортировке газа по трубопроводам за пределы таможенной территории Российской Федерации. При этом распределение объема товаротранспортной работы между территорией Российской Федерации и государств-участников соглашений о Таможенном Союзе  и за их пределами осуществляется расчетным образом в соответствии с подходами, определенными методическими документами ФСТ России в части установления тарифов.</t>
  </si>
  <si>
    <t>[2] информация об объемах транспортировки газа независимых организаций раскрывается только субъектами естественных монополий, осуществляющими транспортировку газа, добываемого субъектом естественной монополии или его аффилированными лицами.</t>
  </si>
  <si>
    <t>[3] информация о товаротранспортной работе раскрывается только для субъектов естественных монополий, оказывающих услуги по транспортировке газа по магистральным газопроводам, стоимость услуг которых зависит от расстояния транспортировки газа.</t>
  </si>
  <si>
    <t>[4] расчетный размер выручки, возникающей от оказания услуг субъектом естествнной монополии по регулируемому виду деятельности, определяется исходя из объема оказанных услуг (включая транспортировку собственного газа) и величины регулируемых тарифов.</t>
  </si>
  <si>
    <t>[5] указывается среднесписочная численность персонала основного производства без учета численности персонала вспомогательных подразделений, а также численности управленческого персонала, принимающих участие в оказании услуг по основному виду деятельности.</t>
  </si>
  <si>
    <t>[6] информация раскрывается по состоянию на 1 января отчетного года</t>
  </si>
  <si>
    <t>Иинформация об основных показателях финансово-хозяйственной деятельности ООО "ИВТРАНСГАЗСТРОЙ" на (за) 2020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</si>
</sst>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₽_-;\-* #,##0.00\ _₽_-;_-* &quot;-&quot;??\ _₽_-;_-@_-"/>
    <numFmt numFmtId="165" formatCode="0.000"/>
    <numFmt numFmtId="166" formatCode="_-* #,##0.000\ _₽_-;\-* #,##0.000\ _₽_-;_-* &quot;-&quot;??\ _₽_-;_-@_-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MS Sans Serif"/>
      <family val="2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i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lightUp">
        <fgColor indexed="55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4" fillId="0" borderId="0" applyNumberFormat="0" applyFont="0" applyFill="0" applyBorder="0" applyAlignment="0" applyProtection="0">
      <alignment vertical="top"/>
    </xf>
  </cellStyleXfs>
  <cellXfs count="53">
    <xf numFmtId="0" fontId="0" fillId="0" borderId="0" xfId="0"/>
    <xf numFmtId="0" fontId="2" fillId="0" borderId="0" xfId="2" applyNumberFormat="1" applyFont="1" applyFill="1" applyBorder="1" applyAlignment="1" applyProtection="1">
      <alignment vertical="center" wrapText="1"/>
    </xf>
    <xf numFmtId="0" fontId="5" fillId="0" borderId="0" xfId="0" applyFont="1" applyAlignment="1">
      <alignment horizontal="center" vertical="center" wrapText="1"/>
    </xf>
    <xf numFmtId="0" fontId="2" fillId="0" borderId="1" xfId="2" applyNumberFormat="1" applyFont="1" applyFill="1" applyBorder="1" applyAlignment="1" applyProtection="1">
      <alignment horizontal="center" vertical="center" wrapText="1"/>
    </xf>
    <xf numFmtId="49" fontId="2" fillId="0" borderId="1" xfId="2" applyNumberFormat="1" applyFont="1" applyFill="1" applyBorder="1" applyAlignment="1" applyProtection="1">
      <alignment horizontal="center" vertical="center" wrapText="1"/>
    </xf>
    <xf numFmtId="49" fontId="2" fillId="0" borderId="2" xfId="2" applyNumberFormat="1" applyFont="1" applyFill="1" applyBorder="1" applyAlignment="1" applyProtection="1">
      <alignment horizontal="center" vertical="center" wrapText="1"/>
    </xf>
    <xf numFmtId="0" fontId="2" fillId="0" borderId="2" xfId="2" applyNumberFormat="1" applyFont="1" applyFill="1" applyBorder="1" applyAlignment="1" applyProtection="1">
      <alignment horizontal="center" vertical="center" wrapText="1"/>
    </xf>
    <xf numFmtId="49" fontId="2" fillId="0" borderId="3" xfId="2" applyNumberFormat="1" applyFont="1" applyFill="1" applyBorder="1" applyAlignment="1" applyProtection="1">
      <alignment horizontal="center" vertical="center" wrapText="1"/>
    </xf>
    <xf numFmtId="0" fontId="6" fillId="0" borderId="4" xfId="2" applyNumberFormat="1" applyFont="1" applyFill="1" applyBorder="1" applyAlignment="1" applyProtection="1">
      <alignment vertical="center" wrapText="1"/>
    </xf>
    <xf numFmtId="49" fontId="2" fillId="0" borderId="5" xfId="2" applyNumberFormat="1" applyFont="1" applyFill="1" applyBorder="1" applyAlignment="1" applyProtection="1">
      <alignment horizontal="center" vertical="center" wrapText="1"/>
    </xf>
    <xf numFmtId="49" fontId="2" fillId="0" borderId="6" xfId="2" applyNumberFormat="1" applyFont="1" applyFill="1" applyBorder="1" applyAlignment="1" applyProtection="1">
      <alignment horizontal="center" vertical="center" wrapText="1"/>
    </xf>
    <xf numFmtId="0" fontId="8" fillId="0" borderId="6" xfId="2" applyNumberFormat="1" applyFont="1" applyFill="1" applyBorder="1" applyAlignment="1" applyProtection="1">
      <alignment horizontal="right" vertical="center" wrapText="1"/>
    </xf>
    <xf numFmtId="49" fontId="2" fillId="0" borderId="8" xfId="2" applyNumberFormat="1" applyFont="1" applyFill="1" applyBorder="1" applyAlignment="1" applyProtection="1">
      <alignment horizontal="center" vertical="center" wrapText="1"/>
    </xf>
    <xf numFmtId="0" fontId="6" fillId="0" borderId="9" xfId="2" applyNumberFormat="1" applyFont="1" applyFill="1" applyBorder="1" applyAlignment="1" applyProtection="1">
      <alignment horizontal="left" vertical="center" wrapText="1"/>
    </xf>
    <xf numFmtId="49" fontId="2" fillId="0" borderId="9" xfId="2" applyNumberFormat="1" applyFont="1" applyFill="1" applyBorder="1" applyAlignment="1" applyProtection="1">
      <alignment horizontal="center" vertical="center" wrapText="1"/>
    </xf>
    <xf numFmtId="0" fontId="2" fillId="0" borderId="9" xfId="2" applyNumberFormat="1" applyFont="1" applyFill="1" applyBorder="1" applyAlignment="1" applyProtection="1">
      <alignment vertical="center" wrapText="1"/>
    </xf>
    <xf numFmtId="49" fontId="2" fillId="0" borderId="13" xfId="2" applyNumberFormat="1" applyFont="1" applyFill="1" applyBorder="1" applyAlignment="1" applyProtection="1">
      <alignment horizontal="center" vertical="center" wrapText="1"/>
    </xf>
    <xf numFmtId="49" fontId="2" fillId="0" borderId="12" xfId="2" applyNumberFormat="1" applyFont="1" applyFill="1" applyBorder="1" applyAlignment="1" applyProtection="1">
      <alignment horizontal="center" vertical="center" wrapText="1"/>
    </xf>
    <xf numFmtId="49" fontId="2" fillId="0" borderId="17" xfId="2" applyNumberFormat="1" applyFont="1" applyFill="1" applyBorder="1" applyAlignment="1" applyProtection="1">
      <alignment horizontal="center" vertical="center" wrapText="1"/>
    </xf>
    <xf numFmtId="165" fontId="5" fillId="0" borderId="0" xfId="1" applyNumberFormat="1" applyFont="1" applyAlignment="1">
      <alignment horizontal="center" vertical="center" wrapText="1"/>
    </xf>
    <xf numFmtId="165" fontId="2" fillId="0" borderId="2" xfId="1" applyNumberFormat="1" applyFont="1" applyFill="1" applyBorder="1" applyAlignment="1" applyProtection="1">
      <alignment horizontal="center" vertical="center" wrapText="1"/>
    </xf>
    <xf numFmtId="165" fontId="2" fillId="2" borderId="10" xfId="1" applyNumberFormat="1" applyFont="1" applyFill="1" applyBorder="1" applyAlignment="1" applyProtection="1">
      <alignment horizontal="right" vertical="center" wrapText="1"/>
    </xf>
    <xf numFmtId="1" fontId="2" fillId="2" borderId="18" xfId="1" applyNumberFormat="1" applyFont="1" applyFill="1" applyBorder="1" applyAlignment="1" applyProtection="1">
      <alignment horizontal="right" vertical="center" wrapText="1"/>
    </xf>
    <xf numFmtId="0" fontId="2" fillId="0" borderId="0" xfId="0" applyFont="1" applyAlignment="1">
      <alignment wrapText="1"/>
    </xf>
    <xf numFmtId="49" fontId="2" fillId="0" borderId="0" xfId="0" applyNumberFormat="1" applyFont="1" applyAlignment="1">
      <alignment wrapText="1"/>
    </xf>
    <xf numFmtId="165" fontId="2" fillId="0" borderId="0" xfId="1" applyNumberFormat="1" applyFont="1" applyAlignment="1">
      <alignment wrapText="1"/>
    </xf>
    <xf numFmtId="0" fontId="0" fillId="0" borderId="0" xfId="0" applyAlignment="1">
      <alignment wrapText="1"/>
    </xf>
    <xf numFmtId="0" fontId="2" fillId="0" borderId="11" xfId="0" applyFont="1" applyBorder="1" applyAlignment="1">
      <alignment wrapText="1"/>
    </xf>
    <xf numFmtId="0" fontId="2" fillId="0" borderId="9" xfId="2" applyNumberFormat="1" applyFont="1" applyFill="1" applyBorder="1" applyAlignment="1" applyProtection="1">
      <alignment horizontal="left" vertical="center" wrapText="1"/>
    </xf>
    <xf numFmtId="0" fontId="2" fillId="0" borderId="12" xfId="0" applyFont="1" applyBorder="1" applyAlignment="1">
      <alignment wrapText="1"/>
    </xf>
    <xf numFmtId="0" fontId="2" fillId="0" borderId="15" xfId="0" applyFont="1" applyBorder="1" applyAlignment="1">
      <alignment wrapText="1"/>
    </xf>
    <xf numFmtId="49" fontId="2" fillId="0" borderId="16" xfId="0" applyNumberFormat="1" applyFont="1" applyBorder="1" applyAlignment="1">
      <alignment wrapText="1"/>
    </xf>
    <xf numFmtId="0" fontId="2" fillId="0" borderId="12" xfId="2" applyNumberFormat="1" applyFont="1" applyFill="1" applyBorder="1" applyAlignment="1" applyProtection="1">
      <alignment horizontal="left" vertical="center" wrapText="1"/>
    </xf>
    <xf numFmtId="165" fontId="0" fillId="0" borderId="0" xfId="1" applyNumberFormat="1" applyFont="1" applyAlignment="1">
      <alignment wrapText="1"/>
    </xf>
    <xf numFmtId="166" fontId="3" fillId="0" borderId="0" xfId="1" applyNumberFormat="1" applyFont="1" applyAlignment="1">
      <alignment horizontal="right" wrapText="1"/>
    </xf>
    <xf numFmtId="166" fontId="2" fillId="0" borderId="0" xfId="1" applyNumberFormat="1" applyFont="1" applyFill="1" applyBorder="1" applyAlignment="1" applyProtection="1">
      <alignment vertical="center" wrapText="1"/>
    </xf>
    <xf numFmtId="166" fontId="5" fillId="0" borderId="0" xfId="1" applyNumberFormat="1" applyFont="1" applyAlignment="1">
      <alignment horizontal="center" vertical="center" wrapText="1"/>
    </xf>
    <xf numFmtId="166" fontId="2" fillId="0" borderId="2" xfId="1" applyNumberFormat="1" applyFont="1" applyFill="1" applyBorder="1" applyAlignment="1" applyProtection="1">
      <alignment horizontal="center" vertical="center" wrapText="1"/>
    </xf>
    <xf numFmtId="166" fontId="2" fillId="0" borderId="6" xfId="1" applyNumberFormat="1" applyFont="1" applyFill="1" applyBorder="1" applyAlignment="1" applyProtection="1">
      <alignment horizontal="right" vertical="center" wrapText="1"/>
    </xf>
    <xf numFmtId="166" fontId="0" fillId="0" borderId="0" xfId="1" applyNumberFormat="1" applyFont="1" applyAlignment="1">
      <alignment wrapText="1"/>
    </xf>
    <xf numFmtId="166" fontId="2" fillId="0" borderId="7" xfId="1" applyNumberFormat="1" applyFont="1" applyFill="1" applyBorder="1" applyAlignment="1" applyProtection="1">
      <alignment horizontal="right" vertical="center" wrapText="1"/>
    </xf>
    <xf numFmtId="166" fontId="2" fillId="0" borderId="10" xfId="1" applyNumberFormat="1" applyFont="1" applyFill="1" applyBorder="1" applyAlignment="1" applyProtection="1">
      <alignment horizontal="right" vertical="center" wrapText="1"/>
    </xf>
    <xf numFmtId="166" fontId="2" fillId="2" borderId="10" xfId="1" applyNumberFormat="1" applyFont="1" applyFill="1" applyBorder="1" applyAlignment="1" applyProtection="1">
      <alignment horizontal="right" vertical="center" wrapText="1"/>
    </xf>
    <xf numFmtId="166" fontId="2" fillId="2" borderId="14" xfId="1" applyNumberFormat="1" applyFont="1" applyFill="1" applyBorder="1" applyAlignment="1" applyProtection="1">
      <alignment horizontal="right" vertical="center" wrapText="1"/>
    </xf>
    <xf numFmtId="166" fontId="2" fillId="0" borderId="0" xfId="1" applyNumberFormat="1" applyFont="1" applyBorder="1" applyAlignment="1">
      <alignment horizontal="right" wrapText="1"/>
    </xf>
    <xf numFmtId="166" fontId="2" fillId="0" borderId="16" xfId="1" applyNumberFormat="1" applyFont="1" applyBorder="1" applyAlignment="1">
      <alignment horizontal="right" wrapText="1"/>
    </xf>
    <xf numFmtId="166" fontId="2" fillId="2" borderId="9" xfId="1" applyNumberFormat="1" applyFont="1" applyFill="1" applyBorder="1" applyAlignment="1" applyProtection="1">
      <alignment horizontal="right" vertical="center" wrapText="1"/>
    </xf>
    <xf numFmtId="1" fontId="2" fillId="0" borderId="2" xfId="1" applyNumberFormat="1" applyFont="1" applyFill="1" applyBorder="1" applyAlignment="1" applyProtection="1">
      <alignment horizontal="center" vertical="center" wrapText="1"/>
    </xf>
    <xf numFmtId="0" fontId="2" fillId="0" borderId="0" xfId="0" applyFont="1" applyAlignment="1">
      <alignment horizontal="left" wrapText="1"/>
    </xf>
    <xf numFmtId="0" fontId="2" fillId="0" borderId="0" xfId="2" applyNumberFormat="1" applyFont="1" applyFill="1" applyBorder="1" applyAlignment="1" applyProtection="1">
      <alignment horizontal="left" vertical="center" wrapText="1"/>
    </xf>
    <xf numFmtId="0" fontId="5" fillId="0" borderId="0" xfId="0" applyFont="1" applyAlignment="1">
      <alignment horizontal="center" wrapText="1"/>
    </xf>
    <xf numFmtId="0" fontId="2" fillId="0" borderId="0" xfId="0" applyFont="1" applyAlignment="1">
      <alignment horizontal="right" vertical="top" wrapText="1"/>
    </xf>
    <xf numFmtId="0" fontId="5" fillId="0" borderId="0" xfId="0" applyFont="1" applyAlignment="1">
      <alignment horizontal="center" vertical="center" wrapText="1"/>
    </xf>
  </cellXfs>
  <cellStyles count="3">
    <cellStyle name="Обычный" xfId="0" builtinId="0"/>
    <cellStyle name="Обычный_ФАКТ 2" xfId="2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tabSelected="1" view="pageBreakPreview" zoomScale="115" zoomScaleNormal="70" zoomScaleSheetLayoutView="115" workbookViewId="0">
      <selection activeCell="D31" sqref="D31"/>
    </sheetView>
  </sheetViews>
  <sheetFormatPr defaultColWidth="8.85546875" defaultRowHeight="15" x14ac:dyDescent="0.25"/>
  <cols>
    <col min="1" max="1" width="32.5703125" style="26" customWidth="1"/>
    <col min="2" max="3" width="8.85546875" style="26"/>
    <col min="4" max="5" width="22.28515625" style="33" customWidth="1"/>
    <col min="6" max="6" width="22.28515625" style="39" customWidth="1"/>
    <col min="7" max="16384" width="8.85546875" style="26"/>
  </cols>
  <sheetData>
    <row r="1" spans="1:6" ht="15.75" x14ac:dyDescent="0.25">
      <c r="A1" s="23"/>
      <c r="B1" s="24"/>
      <c r="C1" s="24"/>
      <c r="D1" s="25"/>
      <c r="E1" s="25"/>
      <c r="F1" s="34" t="s">
        <v>0</v>
      </c>
    </row>
    <row r="2" spans="1:6" ht="31.5" x14ac:dyDescent="0.25">
      <c r="A2" s="23"/>
      <c r="B2" s="24"/>
      <c r="C2" s="24"/>
      <c r="D2" s="25"/>
      <c r="E2" s="25"/>
      <c r="F2" s="34" t="s">
        <v>1</v>
      </c>
    </row>
    <row r="3" spans="1:6" ht="31.5" x14ac:dyDescent="0.25">
      <c r="A3" s="23"/>
      <c r="B3" s="24"/>
      <c r="C3" s="24"/>
      <c r="D3" s="25"/>
      <c r="E3" s="25"/>
      <c r="F3" s="34" t="s">
        <v>2</v>
      </c>
    </row>
    <row r="4" spans="1:6" ht="15.6" x14ac:dyDescent="0.3">
      <c r="A4" s="23"/>
      <c r="B4" s="24"/>
      <c r="C4" s="24"/>
      <c r="D4" s="25"/>
      <c r="E4" s="25"/>
      <c r="F4" s="34"/>
    </row>
    <row r="5" spans="1:6" ht="37.15" customHeight="1" x14ac:dyDescent="0.25">
      <c r="A5" s="50" t="s">
        <v>75</v>
      </c>
      <c r="B5" s="50"/>
      <c r="C5" s="50"/>
      <c r="D5" s="50"/>
      <c r="E5" s="50"/>
      <c r="F5" s="50"/>
    </row>
    <row r="6" spans="1:6" x14ac:dyDescent="0.25">
      <c r="A6" s="51" t="s">
        <v>3</v>
      </c>
      <c r="B6" s="51"/>
      <c r="C6" s="51"/>
      <c r="D6" s="51"/>
      <c r="E6" s="51"/>
      <c r="F6" s="51"/>
    </row>
    <row r="7" spans="1:6" ht="15.75" x14ac:dyDescent="0.25">
      <c r="A7" s="52" t="s">
        <v>4</v>
      </c>
      <c r="B7" s="52"/>
      <c r="C7" s="52"/>
      <c r="D7" s="52"/>
      <c r="E7" s="52"/>
      <c r="F7" s="52"/>
    </row>
    <row r="8" spans="1:6" ht="15.6" x14ac:dyDescent="0.3">
      <c r="A8" s="2"/>
      <c r="B8" s="2"/>
      <c r="C8" s="2"/>
      <c r="D8" s="19"/>
      <c r="E8" s="19"/>
      <c r="F8" s="36"/>
    </row>
    <row r="9" spans="1:6" ht="127.5" x14ac:dyDescent="0.25">
      <c r="A9" s="3" t="s">
        <v>5</v>
      </c>
      <c r="B9" s="4" t="s">
        <v>6</v>
      </c>
      <c r="C9" s="5" t="s">
        <v>7</v>
      </c>
      <c r="D9" s="20" t="s">
        <v>8</v>
      </c>
      <c r="E9" s="20" t="s">
        <v>9</v>
      </c>
      <c r="F9" s="37" t="s">
        <v>10</v>
      </c>
    </row>
    <row r="10" spans="1:6" ht="14.45" x14ac:dyDescent="0.3">
      <c r="A10" s="6">
        <v>1</v>
      </c>
      <c r="B10" s="7" t="s">
        <v>11</v>
      </c>
      <c r="C10" s="5" t="s">
        <v>12</v>
      </c>
      <c r="D10" s="20" t="s">
        <v>13</v>
      </c>
      <c r="E10" s="20" t="s">
        <v>14</v>
      </c>
      <c r="F10" s="47">
        <v>6</v>
      </c>
    </row>
    <row r="11" spans="1:6" ht="15.75" x14ac:dyDescent="0.25">
      <c r="A11" s="8" t="s">
        <v>15</v>
      </c>
      <c r="B11" s="9" t="s">
        <v>16</v>
      </c>
      <c r="C11" s="10" t="s">
        <v>17</v>
      </c>
      <c r="D11" s="40">
        <v>54497.648999999998</v>
      </c>
      <c r="E11" s="40"/>
      <c r="F11" s="38">
        <f>D11+E11</f>
        <v>54497.648999999998</v>
      </c>
    </row>
    <row r="12" spans="1:6" x14ac:dyDescent="0.25">
      <c r="A12" s="11" t="s">
        <v>18</v>
      </c>
      <c r="B12" s="12"/>
      <c r="C12" s="10" t="s">
        <v>19</v>
      </c>
      <c r="D12" s="40"/>
      <c r="E12" s="40"/>
      <c r="F12" s="38">
        <f t="shared" ref="F12:F35" si="0">D12+E12</f>
        <v>0</v>
      </c>
    </row>
    <row r="13" spans="1:6" ht="28.5" x14ac:dyDescent="0.25">
      <c r="A13" s="13" t="s">
        <v>20</v>
      </c>
      <c r="B13" s="12" t="s">
        <v>21</v>
      </c>
      <c r="C13" s="14" t="s">
        <v>22</v>
      </c>
      <c r="D13" s="41"/>
      <c r="E13" s="41"/>
      <c r="F13" s="38">
        <f t="shared" si="0"/>
        <v>0</v>
      </c>
    </row>
    <row r="14" spans="1:6" ht="25.5" x14ac:dyDescent="0.25">
      <c r="A14" s="11" t="s">
        <v>23</v>
      </c>
      <c r="B14" s="12"/>
      <c r="C14" s="14" t="s">
        <v>19</v>
      </c>
      <c r="D14" s="41"/>
      <c r="E14" s="41"/>
      <c r="F14" s="38">
        <f t="shared" si="0"/>
        <v>0</v>
      </c>
    </row>
    <row r="15" spans="1:6" ht="25.5" x14ac:dyDescent="0.25">
      <c r="A15" s="15" t="s">
        <v>24</v>
      </c>
      <c r="B15" s="12" t="s">
        <v>25</v>
      </c>
      <c r="C15" s="14" t="s">
        <v>26</v>
      </c>
      <c r="D15" s="42">
        <v>26912.787</v>
      </c>
      <c r="E15" s="42"/>
      <c r="F15" s="38">
        <f t="shared" si="0"/>
        <v>26912.787</v>
      </c>
    </row>
    <row r="16" spans="1:6" x14ac:dyDescent="0.25">
      <c r="A16" s="27" t="s">
        <v>27</v>
      </c>
      <c r="B16" s="12" t="s">
        <v>28</v>
      </c>
      <c r="C16" s="14" t="s">
        <v>19</v>
      </c>
      <c r="D16" s="42">
        <f>SUM(D17:D29)</f>
        <v>29729.814999999999</v>
      </c>
      <c r="E16" s="42">
        <f>SUM(E17:E29)</f>
        <v>0</v>
      </c>
      <c r="F16" s="38">
        <f t="shared" si="0"/>
        <v>29729.814999999999</v>
      </c>
    </row>
    <row r="17" spans="1:6" x14ac:dyDescent="0.25">
      <c r="A17" s="28" t="s">
        <v>29</v>
      </c>
      <c r="B17" s="12" t="s">
        <v>30</v>
      </c>
      <c r="C17" s="14" t="s">
        <v>19</v>
      </c>
      <c r="D17" s="42">
        <v>2212.11</v>
      </c>
      <c r="E17" s="42"/>
      <c r="F17" s="38">
        <f t="shared" si="0"/>
        <v>2212.11</v>
      </c>
    </row>
    <row r="18" spans="1:6" ht="38.25" x14ac:dyDescent="0.25">
      <c r="A18" s="28" t="s">
        <v>31</v>
      </c>
      <c r="B18" s="12" t="s">
        <v>32</v>
      </c>
      <c r="C18" s="14" t="s">
        <v>19</v>
      </c>
      <c r="D18" s="42">
        <v>11552.112999999999</v>
      </c>
      <c r="E18" s="42"/>
      <c r="F18" s="38">
        <f t="shared" si="0"/>
        <v>11552.112999999999</v>
      </c>
    </row>
    <row r="19" spans="1:6" ht="25.5" x14ac:dyDescent="0.25">
      <c r="A19" s="28" t="s">
        <v>33</v>
      </c>
      <c r="B19" s="12" t="s">
        <v>34</v>
      </c>
      <c r="C19" s="14" t="s">
        <v>19</v>
      </c>
      <c r="D19" s="42">
        <v>34.268000000000001</v>
      </c>
      <c r="E19" s="42"/>
      <c r="F19" s="38">
        <f t="shared" si="0"/>
        <v>34.268000000000001</v>
      </c>
    </row>
    <row r="20" spans="1:6" ht="25.5" x14ac:dyDescent="0.25">
      <c r="A20" s="28" t="s">
        <v>35</v>
      </c>
      <c r="B20" s="12" t="s">
        <v>36</v>
      </c>
      <c r="C20" s="14" t="s">
        <v>19</v>
      </c>
      <c r="D20" s="42">
        <v>4725.991</v>
      </c>
      <c r="E20" s="42"/>
      <c r="F20" s="38">
        <f t="shared" si="0"/>
        <v>4725.991</v>
      </c>
    </row>
    <row r="21" spans="1:6" x14ac:dyDescent="0.25">
      <c r="A21" s="28" t="s">
        <v>37</v>
      </c>
      <c r="B21" s="12" t="s">
        <v>38</v>
      </c>
      <c r="C21" s="14" t="s">
        <v>19</v>
      </c>
      <c r="D21" s="42"/>
      <c r="E21" s="42"/>
      <c r="F21" s="38">
        <f t="shared" si="0"/>
        <v>0</v>
      </c>
    </row>
    <row r="22" spans="1:6" ht="25.5" x14ac:dyDescent="0.25">
      <c r="A22" s="28" t="s">
        <v>39</v>
      </c>
      <c r="B22" s="12" t="s">
        <v>40</v>
      </c>
      <c r="C22" s="14" t="s">
        <v>19</v>
      </c>
      <c r="D22" s="42">
        <v>120.792</v>
      </c>
      <c r="E22" s="42"/>
      <c r="F22" s="38">
        <f t="shared" si="0"/>
        <v>120.792</v>
      </c>
    </row>
    <row r="23" spans="1:6" x14ac:dyDescent="0.25">
      <c r="A23" s="28" t="s">
        <v>41</v>
      </c>
      <c r="B23" s="12" t="s">
        <v>42</v>
      </c>
      <c r="C23" s="14" t="s">
        <v>19</v>
      </c>
      <c r="D23" s="42">
        <v>518.69200000000001</v>
      </c>
      <c r="E23" s="42"/>
      <c r="F23" s="38">
        <f t="shared" si="0"/>
        <v>518.69200000000001</v>
      </c>
    </row>
    <row r="24" spans="1:6" ht="38.25" x14ac:dyDescent="0.25">
      <c r="A24" s="28" t="s">
        <v>43</v>
      </c>
      <c r="B24" s="12" t="s">
        <v>44</v>
      </c>
      <c r="C24" s="14" t="s">
        <v>19</v>
      </c>
      <c r="D24" s="42">
        <v>6740.7139999999999</v>
      </c>
      <c r="E24" s="42"/>
      <c r="F24" s="38">
        <f t="shared" si="0"/>
        <v>6740.7139999999999</v>
      </c>
    </row>
    <row r="25" spans="1:6" x14ac:dyDescent="0.25">
      <c r="A25" s="28" t="s">
        <v>45</v>
      </c>
      <c r="B25" s="12" t="s">
        <v>46</v>
      </c>
      <c r="C25" s="14" t="s">
        <v>19</v>
      </c>
      <c r="D25" s="42">
        <v>335.4</v>
      </c>
      <c r="E25" s="42"/>
      <c r="F25" s="38">
        <f t="shared" si="0"/>
        <v>335.4</v>
      </c>
    </row>
    <row r="26" spans="1:6" x14ac:dyDescent="0.25">
      <c r="A26" s="28" t="s">
        <v>47</v>
      </c>
      <c r="B26" s="12" t="s">
        <v>48</v>
      </c>
      <c r="C26" s="14" t="s">
        <v>19</v>
      </c>
      <c r="D26" s="42"/>
      <c r="E26" s="42"/>
      <c r="F26" s="38">
        <f t="shared" si="0"/>
        <v>0</v>
      </c>
    </row>
    <row r="27" spans="1:6" ht="25.5" x14ac:dyDescent="0.25">
      <c r="A27" s="28" t="s">
        <v>49</v>
      </c>
      <c r="B27" s="12" t="s">
        <v>50</v>
      </c>
      <c r="C27" s="14" t="s">
        <v>19</v>
      </c>
      <c r="D27" s="42">
        <v>2374.134</v>
      </c>
      <c r="E27" s="42"/>
      <c r="F27" s="38">
        <f t="shared" si="0"/>
        <v>2374.134</v>
      </c>
    </row>
    <row r="28" spans="1:6" x14ac:dyDescent="0.25">
      <c r="A28" s="28" t="s">
        <v>51</v>
      </c>
      <c r="B28" s="12" t="s">
        <v>52</v>
      </c>
      <c r="C28" s="14" t="s">
        <v>19</v>
      </c>
      <c r="D28" s="42"/>
      <c r="E28" s="42"/>
      <c r="F28" s="38">
        <f t="shared" si="0"/>
        <v>0</v>
      </c>
    </row>
    <row r="29" spans="1:6" x14ac:dyDescent="0.25">
      <c r="A29" s="28" t="s">
        <v>53</v>
      </c>
      <c r="B29" s="12" t="s">
        <v>54</v>
      </c>
      <c r="C29" s="14" t="s">
        <v>19</v>
      </c>
      <c r="D29" s="42">
        <f>29729.815-SUM(D17:D27)</f>
        <v>1115.6009999999987</v>
      </c>
      <c r="E29" s="42"/>
      <c r="F29" s="38">
        <f t="shared" si="0"/>
        <v>1115.6009999999987</v>
      </c>
    </row>
    <row r="30" spans="1:6" ht="26.25" x14ac:dyDescent="0.25">
      <c r="A30" s="29" t="s">
        <v>55</v>
      </c>
      <c r="B30" s="16" t="s">
        <v>56</v>
      </c>
      <c r="C30" s="17" t="s">
        <v>57</v>
      </c>
      <c r="D30" s="43">
        <v>22</v>
      </c>
      <c r="E30" s="43"/>
      <c r="F30" s="38">
        <f t="shared" si="0"/>
        <v>22</v>
      </c>
    </row>
    <row r="31" spans="1:6" x14ac:dyDescent="0.25">
      <c r="A31" s="30"/>
      <c r="B31" s="31"/>
      <c r="C31" s="31"/>
      <c r="D31" s="44"/>
      <c r="E31" s="45"/>
      <c r="F31" s="38"/>
    </row>
    <row r="32" spans="1:6" x14ac:dyDescent="0.25">
      <c r="A32" s="28" t="s">
        <v>58</v>
      </c>
      <c r="B32" s="12" t="s">
        <v>59</v>
      </c>
      <c r="C32" s="14" t="s">
        <v>60</v>
      </c>
      <c r="D32" s="46">
        <f>35.99+6.56+2.97</f>
        <v>45.52</v>
      </c>
      <c r="E32" s="42"/>
      <c r="F32" s="38">
        <f t="shared" si="0"/>
        <v>45.52</v>
      </c>
    </row>
    <row r="33" spans="1:6" ht="25.5" x14ac:dyDescent="0.25">
      <c r="A33" s="28" t="s">
        <v>61</v>
      </c>
      <c r="B33" s="12" t="s">
        <v>62</v>
      </c>
      <c r="C33" s="14" t="s">
        <v>57</v>
      </c>
      <c r="D33" s="21"/>
      <c r="E33" s="21"/>
      <c r="F33" s="38">
        <f t="shared" si="0"/>
        <v>0</v>
      </c>
    </row>
    <row r="34" spans="1:6" ht="25.5" x14ac:dyDescent="0.25">
      <c r="A34" s="28" t="s">
        <v>63</v>
      </c>
      <c r="B34" s="12" t="s">
        <v>64</v>
      </c>
      <c r="C34" s="14" t="s">
        <v>65</v>
      </c>
      <c r="D34" s="21"/>
      <c r="E34" s="21"/>
      <c r="F34" s="38">
        <f t="shared" si="0"/>
        <v>0</v>
      </c>
    </row>
    <row r="35" spans="1:6" ht="25.5" x14ac:dyDescent="0.25">
      <c r="A35" s="32" t="s">
        <v>66</v>
      </c>
      <c r="B35" s="18" t="s">
        <v>67</v>
      </c>
      <c r="C35" s="17" t="s">
        <v>57</v>
      </c>
      <c r="D35" s="22">
        <v>7</v>
      </c>
      <c r="E35" s="22"/>
      <c r="F35" s="38">
        <f t="shared" si="0"/>
        <v>7</v>
      </c>
    </row>
    <row r="36" spans="1:6" x14ac:dyDescent="0.25">
      <c r="A36" s="1"/>
      <c r="B36" s="24"/>
      <c r="C36" s="24"/>
      <c r="D36" s="25"/>
      <c r="E36" s="25"/>
      <c r="F36" s="35"/>
    </row>
    <row r="37" spans="1:6" x14ac:dyDescent="0.25">
      <c r="A37" s="23" t="s">
        <v>68</v>
      </c>
      <c r="B37" s="24"/>
      <c r="C37" s="24"/>
      <c r="D37" s="25"/>
      <c r="E37" s="25"/>
      <c r="F37" s="35"/>
    </row>
    <row r="38" spans="1:6" ht="38.450000000000003" customHeight="1" x14ac:dyDescent="0.25">
      <c r="A38" s="48" t="s">
        <v>69</v>
      </c>
      <c r="B38" s="48"/>
      <c r="C38" s="48"/>
      <c r="D38" s="48"/>
      <c r="E38" s="48"/>
      <c r="F38" s="48"/>
    </row>
    <row r="39" spans="1:6" ht="27" customHeight="1" x14ac:dyDescent="0.25">
      <c r="A39" s="48" t="s">
        <v>70</v>
      </c>
      <c r="B39" s="48"/>
      <c r="C39" s="48"/>
      <c r="D39" s="48"/>
      <c r="E39" s="48"/>
      <c r="F39" s="48"/>
    </row>
    <row r="40" spans="1:6" ht="30" customHeight="1" x14ac:dyDescent="0.25">
      <c r="A40" s="48" t="s">
        <v>71</v>
      </c>
      <c r="B40" s="48"/>
      <c r="C40" s="48"/>
      <c r="D40" s="48"/>
      <c r="E40" s="48"/>
      <c r="F40" s="48"/>
    </row>
    <row r="41" spans="1:6" ht="28.9" customHeight="1" x14ac:dyDescent="0.25">
      <c r="A41" s="48" t="s">
        <v>72</v>
      </c>
      <c r="B41" s="48"/>
      <c r="C41" s="48"/>
      <c r="D41" s="48"/>
      <c r="E41" s="48"/>
      <c r="F41" s="48"/>
    </row>
    <row r="42" spans="1:6" ht="33" customHeight="1" x14ac:dyDescent="0.25">
      <c r="A42" s="48" t="s">
        <v>73</v>
      </c>
      <c r="B42" s="48"/>
      <c r="C42" s="48"/>
      <c r="D42" s="48"/>
      <c r="E42" s="48"/>
      <c r="F42" s="48"/>
    </row>
    <row r="43" spans="1:6" x14ac:dyDescent="0.25">
      <c r="A43" s="49" t="s">
        <v>74</v>
      </c>
      <c r="B43" s="49"/>
      <c r="C43" s="49"/>
      <c r="D43" s="49"/>
      <c r="E43" s="49"/>
      <c r="F43" s="49"/>
    </row>
  </sheetData>
  <mergeCells count="9">
    <mergeCell ref="A41:F41"/>
    <mergeCell ref="A42:F42"/>
    <mergeCell ref="A43:F43"/>
    <mergeCell ref="A5:F5"/>
    <mergeCell ref="A6:F6"/>
    <mergeCell ref="A7:F7"/>
    <mergeCell ref="A38:F38"/>
    <mergeCell ref="A39:F39"/>
    <mergeCell ref="A40:F40"/>
  </mergeCells>
  <pageMargins left="0.7" right="0.7" top="0.75" bottom="0.75" header="0.3" footer="0.3"/>
  <pageSetup paperSize="9" scale="6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</dc:creator>
  <cp:lastModifiedBy>del</cp:lastModifiedBy>
  <cp:lastPrinted>2016-07-26T10:21:50Z</cp:lastPrinted>
  <dcterms:created xsi:type="dcterms:W3CDTF">2016-07-26T10:05:27Z</dcterms:created>
  <dcterms:modified xsi:type="dcterms:W3CDTF">2021-03-31T16:37:41Z</dcterms:modified>
</cp:coreProperties>
</file>